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1" r:id="rId1"/>
  </sheets>
  <calcPr calcId="125725"/>
</workbook>
</file>

<file path=xl/calcChain.xml><?xml version="1.0" encoding="utf-8"?>
<calcChain xmlns="http://schemas.openxmlformats.org/spreadsheetml/2006/main">
  <c r="E91" i="1"/>
  <c r="E79"/>
  <c r="E80"/>
  <c r="E81"/>
  <c r="E82"/>
  <c r="E83"/>
  <c r="E84"/>
  <c r="E85"/>
  <c r="E86"/>
  <c r="E35"/>
  <c r="B9"/>
  <c r="E13"/>
  <c r="E17"/>
  <c r="E31" l="1"/>
  <c r="E30"/>
  <c r="E29"/>
  <c r="E25"/>
  <c r="E24"/>
  <c r="E23"/>
  <c r="E44" l="1"/>
  <c r="E51"/>
  <c r="E50"/>
  <c r="E47"/>
  <c r="E46"/>
  <c r="E45"/>
  <c r="E40"/>
  <c r="E5" l="1"/>
  <c r="E16"/>
  <c r="E39"/>
  <c r="E38"/>
  <c r="E37"/>
  <c r="E28"/>
  <c r="E15"/>
  <c r="E14"/>
  <c r="E12"/>
  <c r="E56"/>
  <c r="E55"/>
  <c r="E68"/>
  <c r="E60"/>
  <c r="E61"/>
  <c r="E62"/>
  <c r="E71"/>
  <c r="E70"/>
  <c r="E36"/>
  <c r="E11"/>
  <c r="E8"/>
  <c r="E7"/>
  <c r="E6"/>
  <c r="E66"/>
  <c r="E64" l="1"/>
  <c r="E73"/>
  <c r="E10"/>
  <c r="E49"/>
  <c r="E27"/>
  <c r="E65"/>
  <c r="E59"/>
  <c r="E42"/>
  <c r="E34"/>
  <c r="E26"/>
  <c r="E19"/>
  <c r="E9"/>
  <c r="E4"/>
  <c r="E77"/>
  <c r="E78"/>
  <c r="E67"/>
  <c r="E58"/>
  <c r="E57"/>
  <c r="E54"/>
  <c r="E53"/>
  <c r="E43"/>
  <c r="E33"/>
  <c r="E22"/>
  <c r="E21"/>
  <c r="E20"/>
  <c r="E74" l="1"/>
  <c r="E88" l="1"/>
  <c r="E89" s="1"/>
</calcChain>
</file>

<file path=xl/sharedStrings.xml><?xml version="1.0" encoding="utf-8"?>
<sst xmlns="http://schemas.openxmlformats.org/spreadsheetml/2006/main" count="138" uniqueCount="109">
  <si>
    <t>Холодные закуски</t>
  </si>
  <si>
    <t>Выход порции, гр</t>
  </si>
  <si>
    <t>Стоимость одной порции, р</t>
  </si>
  <si>
    <t>Общая стоимость, р</t>
  </si>
  <si>
    <t>120 / 40 / 50</t>
  </si>
  <si>
    <t xml:space="preserve">Филе семги слабого посола </t>
  </si>
  <si>
    <t>80 / 25</t>
  </si>
  <si>
    <t>Салаты</t>
  </si>
  <si>
    <t>Горячие закуски</t>
  </si>
  <si>
    <t>Грибной жульен</t>
  </si>
  <si>
    <t>Соусы</t>
  </si>
  <si>
    <t>Горчица</t>
  </si>
  <si>
    <t>Кетчуп</t>
  </si>
  <si>
    <t>Майонез</t>
  </si>
  <si>
    <t xml:space="preserve">Сметана </t>
  </si>
  <si>
    <t>Соевый соус</t>
  </si>
  <si>
    <t>Хрен</t>
  </si>
  <si>
    <t>Сацебели</t>
  </si>
  <si>
    <t>Гарниры</t>
  </si>
  <si>
    <t>Овощи-гриль</t>
  </si>
  <si>
    <t>Картофель, жаренный с грибами и луком</t>
  </si>
  <si>
    <t>Безалкогольные напитки</t>
  </si>
  <si>
    <t>Итого по напиткам:</t>
  </si>
  <si>
    <t>Общая стоимость:</t>
  </si>
  <si>
    <t>Сервисный сбор 10%:</t>
  </si>
  <si>
    <t>Выход порции, мл</t>
  </si>
  <si>
    <t>Кол-во
порций</t>
  </si>
  <si>
    <t>Десерт</t>
  </si>
  <si>
    <t>Выпечка</t>
  </si>
  <si>
    <t>Ткемали</t>
  </si>
  <si>
    <t>Аджика</t>
  </si>
  <si>
    <t>Наршараб</t>
  </si>
  <si>
    <t xml:space="preserve">Картофель фри </t>
  </si>
  <si>
    <t>Картофель по-деревенски</t>
  </si>
  <si>
    <t>Хачапури по-мегрельски</t>
  </si>
  <si>
    <t>Цыпленок Тапака</t>
  </si>
  <si>
    <t>Фруктовая ваза</t>
  </si>
  <si>
    <t xml:space="preserve">Буратта с томатами </t>
  </si>
  <si>
    <t>Капрезе</t>
  </si>
  <si>
    <t>Ассорти из овощей и зелени</t>
  </si>
  <si>
    <t>Рыбное ассорти (семга с/с, палтус х/к, масляная рыба)</t>
  </si>
  <si>
    <t xml:space="preserve">Салат с камчатским крабом </t>
  </si>
  <si>
    <t>300 / 20</t>
  </si>
  <si>
    <t xml:space="preserve">310 / 20 </t>
  </si>
  <si>
    <t>90/90/90</t>
  </si>
  <si>
    <t>Тарталетка с икрой форели</t>
  </si>
  <si>
    <t xml:space="preserve">Греческий салат </t>
  </si>
  <si>
    <t>Оливье с телятиной</t>
  </si>
  <si>
    <t>Салат с ростбифом</t>
  </si>
  <si>
    <t>Тар-тар из тунца</t>
  </si>
  <si>
    <t>Салат с копченным лососем</t>
  </si>
  <si>
    <t>Салат нисуаз с  тунцом</t>
  </si>
  <si>
    <t>Теплый салат с куриной печенью</t>
  </si>
  <si>
    <t>Теплый салат с лососем</t>
  </si>
  <si>
    <t>Рулетики из баклажан</t>
  </si>
  <si>
    <t>Сельдь с картофелем</t>
  </si>
  <si>
    <t>Теплый салат с баклажаном</t>
  </si>
  <si>
    <t>Цезарь с курицей</t>
  </si>
  <si>
    <t>Цезарь с креветками</t>
  </si>
  <si>
    <t>Овощной салат</t>
  </si>
  <si>
    <t>Мини-бургер</t>
  </si>
  <si>
    <t>Долма с говядиной</t>
  </si>
  <si>
    <t>Жареный сыр с ягодным соусом</t>
  </si>
  <si>
    <t>Креветка темпура</t>
  </si>
  <si>
    <t>Стейк мачете</t>
  </si>
  <si>
    <t>Стейк лосося</t>
  </si>
  <si>
    <t xml:space="preserve">450 / 80 </t>
  </si>
  <si>
    <t>Телятина со сморчками</t>
  </si>
  <si>
    <t xml:space="preserve">100 / 150 </t>
  </si>
  <si>
    <t>Лопатка ягненка запеченная</t>
  </si>
  <si>
    <t>790</t>
  </si>
  <si>
    <t xml:space="preserve">230 / 40 </t>
  </si>
  <si>
    <t xml:space="preserve">230 / 150 </t>
  </si>
  <si>
    <t>320 / 150</t>
  </si>
  <si>
    <t xml:space="preserve">Корейка ягненка </t>
  </si>
  <si>
    <t>Стейк палтуса</t>
  </si>
  <si>
    <t>Французская булочка</t>
  </si>
  <si>
    <t>Булочка с кунжутом</t>
  </si>
  <si>
    <t>Мини-картофель с розмарином</t>
  </si>
  <si>
    <t xml:space="preserve">Горячие блюда </t>
  </si>
  <si>
    <t xml:space="preserve">Шампиньоны запеченные с сыром </t>
  </si>
  <si>
    <t>160 / 40</t>
  </si>
  <si>
    <t xml:space="preserve">220 / 50 </t>
  </si>
  <si>
    <t>90  /  90</t>
  </si>
  <si>
    <t>Стоимость порции, руб.</t>
  </si>
  <si>
    <t>Общая стоимость, руб.</t>
  </si>
  <si>
    <t>Кол-во, шт.</t>
  </si>
  <si>
    <t>Вода ТАТНИ | с газом / без газа</t>
  </si>
  <si>
    <t>Морс клюквенный</t>
  </si>
  <si>
    <t>Домашний лимонад (классический / апельсиновый)</t>
  </si>
  <si>
    <t>Мохито безалкогольный (классический / клубничный)</t>
  </si>
  <si>
    <t>Coca Cola</t>
  </si>
  <si>
    <t>Тархун</t>
  </si>
  <si>
    <t>Дюшес</t>
  </si>
  <si>
    <t>Фреш апельсиновый</t>
  </si>
  <si>
    <t>Соки и нектары в ассортименте</t>
  </si>
  <si>
    <t>Куриный жульен</t>
  </si>
  <si>
    <t>Итого по блюдам:</t>
  </si>
  <si>
    <t>Сырная тарелка
(горганзола, пармезан, камамбер, грецкий орех, виноград, мед)</t>
  </si>
  <si>
    <t>Сырная тарелка
(сулугуни, имеретинский, сулугуни копченный, сыр чечил)</t>
  </si>
  <si>
    <t>Маринованные овощи
(чеснок, огурцы, красная капуста, томаты, печеный перец)</t>
  </si>
  <si>
    <t>Антипасти
(парма, моцарелла, маслины и оливки, вяляные томаты, гриссини)</t>
  </si>
  <si>
    <t>Мясное ассорти
(ростбиф, буженина, куриный рулет, язык говяжий, бастурма)</t>
  </si>
  <si>
    <t>Ассорти брускетт
(ростбиф/томаты и авокадо/лосось)</t>
  </si>
  <si>
    <t>Ассорти морепродуктов
(кальмар, лосось, лангустины, палтус)</t>
  </si>
  <si>
    <t>Цыпленок по-чкмерски
(цыпленок в чесночно-молочном соусе)</t>
  </si>
  <si>
    <t>Банкетное меню 2023
Апарт-отель Волга</t>
  </si>
  <si>
    <t>Ассорти мясное гриль
(шашлычок из телятины, из курицы, филе миньон, овощи гриль)</t>
  </si>
  <si>
    <t>ИТОГО:</t>
  </si>
</sst>
</file>

<file path=xl/styles.xml><?xml version="1.0" encoding="utf-8"?>
<styleSheet xmlns="http://schemas.openxmlformats.org/spreadsheetml/2006/main">
  <numFmts count="1">
    <numFmt numFmtId="164" formatCode="#,##0&quot; &quot;[$₽-419]"/>
  </numFmts>
  <fonts count="7">
    <font>
      <sz val="11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4"/>
      <color theme="4" tint="-0.24997711111789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3" fontId="5" fillId="4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4" borderId="1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top" wrapText="1" readingOrder="1"/>
    </xf>
    <xf numFmtId="3" fontId="5" fillId="2" borderId="1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1" fillId="3" borderId="2" xfId="0" applyNumberFormat="1" applyFont="1" applyFill="1" applyBorder="1" applyAlignment="1">
      <alignment horizontal="right" vertical="top" wrapText="1"/>
    </xf>
    <xf numFmtId="49" fontId="1" fillId="3" borderId="4" xfId="0" applyNumberFormat="1" applyFont="1" applyFill="1" applyBorder="1" applyAlignment="1">
      <alignment horizontal="right" vertical="top" wrapText="1"/>
    </xf>
    <xf numFmtId="49" fontId="1" fillId="3" borderId="3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right" vertical="top" wrapText="1"/>
    </xf>
    <xf numFmtId="49" fontId="2" fillId="3" borderId="4" xfId="0" applyNumberFormat="1" applyFont="1" applyFill="1" applyBorder="1" applyAlignment="1">
      <alignment horizontal="right" vertical="top" wrapText="1"/>
    </xf>
    <xf numFmtId="49" fontId="2" fillId="3" borderId="3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2800351</xdr:colOff>
      <xdr:row>0</xdr:row>
      <xdr:rowOff>66675</xdr:rowOff>
    </xdr:from>
    <xdr:to>
      <xdr:col>0</xdr:col>
      <xdr:colOff>3925820</xdr:colOff>
      <xdr:row>1</xdr:row>
      <xdr:rowOff>247650</xdr:rowOff>
    </xdr:to>
    <xdr:pic>
      <xdr:nvPicPr>
        <xdr:cNvPr id="2" name="Рисунок 1" descr="Volga logo Ru_blue_PNG ОСНОВНОЙ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00351" y="66675"/>
          <a:ext cx="1125469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Normal="100" zoomScaleSheetLayoutView="55" workbookViewId="0">
      <selection activeCell="E74" sqref="E74"/>
    </sheetView>
  </sheetViews>
  <sheetFormatPr defaultRowHeight="20.25"/>
  <cols>
    <col min="1" max="1" width="87.28515625" style="17" bestFit="1" customWidth="1"/>
    <col min="2" max="2" width="22.140625" style="18" customWidth="1"/>
    <col min="3" max="3" width="14" style="18" customWidth="1"/>
    <col min="4" max="4" width="19.85546875" style="18" customWidth="1"/>
    <col min="5" max="5" width="23.140625" style="18" customWidth="1"/>
  </cols>
  <sheetData>
    <row r="1" spans="1:5" ht="34.5" customHeight="1">
      <c r="A1" s="28" t="s">
        <v>106</v>
      </c>
      <c r="B1" s="28"/>
      <c r="C1" s="28"/>
      <c r="D1" s="28"/>
      <c r="E1" s="28"/>
    </row>
    <row r="2" spans="1:5" ht="25.5" customHeight="1">
      <c r="A2" s="28"/>
      <c r="B2" s="28"/>
      <c r="C2" s="28"/>
      <c r="D2" s="28"/>
      <c r="E2" s="28"/>
    </row>
    <row r="3" spans="1:5" ht="40.5">
      <c r="A3" s="4" t="s">
        <v>0</v>
      </c>
      <c r="B3" s="5" t="s">
        <v>1</v>
      </c>
      <c r="C3" s="5" t="s">
        <v>86</v>
      </c>
      <c r="D3" s="5" t="s">
        <v>84</v>
      </c>
      <c r="E3" s="5" t="s">
        <v>85</v>
      </c>
    </row>
    <row r="4" spans="1:5" ht="40.5">
      <c r="A4" s="6" t="s">
        <v>98</v>
      </c>
      <c r="B4" s="7" t="s">
        <v>4</v>
      </c>
      <c r="C4" s="8"/>
      <c r="D4" s="7">
        <v>880</v>
      </c>
      <c r="E4" s="7">
        <f t="shared" ref="E4:E17" si="0">C4*D4</f>
        <v>0</v>
      </c>
    </row>
    <row r="5" spans="1:5" ht="40.5">
      <c r="A5" s="6" t="s">
        <v>99</v>
      </c>
      <c r="B5" s="7">
        <v>250</v>
      </c>
      <c r="C5" s="8"/>
      <c r="D5" s="7">
        <v>580</v>
      </c>
      <c r="E5" s="7">
        <f t="shared" si="0"/>
        <v>0</v>
      </c>
    </row>
    <row r="6" spans="1:5" ht="40.5">
      <c r="A6" s="6" t="s">
        <v>100</v>
      </c>
      <c r="B6" s="7">
        <v>200</v>
      </c>
      <c r="C6" s="8"/>
      <c r="D6" s="7">
        <v>350</v>
      </c>
      <c r="E6" s="7">
        <f t="shared" si="0"/>
        <v>0</v>
      </c>
    </row>
    <row r="7" spans="1:5">
      <c r="A7" s="6" t="s">
        <v>5</v>
      </c>
      <c r="B7" s="7" t="s">
        <v>6</v>
      </c>
      <c r="C7" s="8"/>
      <c r="D7" s="7">
        <v>890</v>
      </c>
      <c r="E7" s="7">
        <f t="shared" si="0"/>
        <v>0</v>
      </c>
    </row>
    <row r="8" spans="1:5" ht="40.5">
      <c r="A8" s="6" t="s">
        <v>101</v>
      </c>
      <c r="B8" s="7">
        <v>280</v>
      </c>
      <c r="C8" s="8"/>
      <c r="D8" s="7">
        <v>1250</v>
      </c>
      <c r="E8" s="7">
        <f t="shared" si="0"/>
        <v>0</v>
      </c>
    </row>
    <row r="9" spans="1:5">
      <c r="A9" s="6" t="s">
        <v>38</v>
      </c>
      <c r="B9" s="7">
        <f>100+100+20</f>
        <v>220</v>
      </c>
      <c r="C9" s="8"/>
      <c r="D9" s="7">
        <v>690</v>
      </c>
      <c r="E9" s="7">
        <f t="shared" si="0"/>
        <v>0</v>
      </c>
    </row>
    <row r="10" spans="1:5">
      <c r="A10" s="6" t="s">
        <v>39</v>
      </c>
      <c r="B10" s="7">
        <v>260</v>
      </c>
      <c r="C10" s="7"/>
      <c r="D10" s="7">
        <v>600</v>
      </c>
      <c r="E10" s="7">
        <f t="shared" si="0"/>
        <v>0</v>
      </c>
    </row>
    <row r="11" spans="1:5" ht="40.5">
      <c r="A11" s="6" t="s">
        <v>102</v>
      </c>
      <c r="B11" s="7" t="s">
        <v>43</v>
      </c>
      <c r="C11" s="7"/>
      <c r="D11" s="7">
        <v>1800</v>
      </c>
      <c r="E11" s="7">
        <f t="shared" si="0"/>
        <v>0</v>
      </c>
    </row>
    <row r="12" spans="1:5">
      <c r="A12" s="6" t="s">
        <v>40</v>
      </c>
      <c r="B12" s="7" t="s">
        <v>42</v>
      </c>
      <c r="C12" s="7"/>
      <c r="D12" s="7">
        <v>2100</v>
      </c>
      <c r="E12" s="7">
        <f t="shared" si="0"/>
        <v>0</v>
      </c>
    </row>
    <row r="13" spans="1:5">
      <c r="A13" s="6" t="s">
        <v>45</v>
      </c>
      <c r="B13" s="7">
        <v>20</v>
      </c>
      <c r="C13" s="7"/>
      <c r="D13" s="7">
        <v>230</v>
      </c>
      <c r="E13" s="7">
        <f t="shared" si="0"/>
        <v>0</v>
      </c>
    </row>
    <row r="14" spans="1:5" ht="40.5">
      <c r="A14" s="6" t="s">
        <v>103</v>
      </c>
      <c r="B14" s="7" t="s">
        <v>44</v>
      </c>
      <c r="C14" s="7"/>
      <c r="D14" s="7">
        <v>750</v>
      </c>
      <c r="E14" s="7">
        <f t="shared" si="0"/>
        <v>0</v>
      </c>
    </row>
    <row r="15" spans="1:5">
      <c r="A15" s="6" t="s">
        <v>49</v>
      </c>
      <c r="B15" s="7">
        <v>180</v>
      </c>
      <c r="C15" s="7"/>
      <c r="D15" s="7">
        <v>820</v>
      </c>
      <c r="E15" s="7">
        <f t="shared" si="0"/>
        <v>0</v>
      </c>
    </row>
    <row r="16" spans="1:5">
      <c r="A16" s="6" t="s">
        <v>54</v>
      </c>
      <c r="B16" s="7">
        <v>160</v>
      </c>
      <c r="C16" s="7"/>
      <c r="D16" s="7">
        <v>450</v>
      </c>
      <c r="E16" s="7">
        <f t="shared" si="0"/>
        <v>0</v>
      </c>
    </row>
    <row r="17" spans="1:5">
      <c r="A17" s="6" t="s">
        <v>55</v>
      </c>
      <c r="B17" s="7" t="s">
        <v>83</v>
      </c>
      <c r="C17" s="7"/>
      <c r="D17" s="7">
        <v>370</v>
      </c>
      <c r="E17" s="7">
        <f t="shared" si="0"/>
        <v>0</v>
      </c>
    </row>
    <row r="18" spans="1:5" ht="40.5">
      <c r="A18" s="4" t="s">
        <v>7</v>
      </c>
      <c r="B18" s="5" t="s">
        <v>1</v>
      </c>
      <c r="C18" s="5" t="s">
        <v>86</v>
      </c>
      <c r="D18" s="5" t="s">
        <v>84</v>
      </c>
      <c r="E18" s="5" t="s">
        <v>85</v>
      </c>
    </row>
    <row r="19" spans="1:5">
      <c r="A19" s="6" t="s">
        <v>37</v>
      </c>
      <c r="B19" s="7">
        <v>300</v>
      </c>
      <c r="C19" s="8"/>
      <c r="D19" s="7">
        <v>850</v>
      </c>
      <c r="E19" s="7">
        <f t="shared" ref="E19:E31" si="1">C19*D19</f>
        <v>0</v>
      </c>
    </row>
    <row r="20" spans="1:5">
      <c r="A20" s="6" t="s">
        <v>41</v>
      </c>
      <c r="B20" s="7">
        <v>220</v>
      </c>
      <c r="C20" s="8"/>
      <c r="D20" s="7">
        <v>870</v>
      </c>
      <c r="E20" s="7">
        <f t="shared" si="1"/>
        <v>0</v>
      </c>
    </row>
    <row r="21" spans="1:5">
      <c r="A21" s="6" t="s">
        <v>48</v>
      </c>
      <c r="B21" s="7">
        <v>200</v>
      </c>
      <c r="C21" s="8"/>
      <c r="D21" s="7">
        <v>810</v>
      </c>
      <c r="E21" s="7">
        <f t="shared" si="1"/>
        <v>0</v>
      </c>
    </row>
    <row r="22" spans="1:5">
      <c r="A22" s="6" t="s">
        <v>50</v>
      </c>
      <c r="B22" s="7">
        <v>180</v>
      </c>
      <c r="C22" s="8"/>
      <c r="D22" s="7">
        <v>770</v>
      </c>
      <c r="E22" s="7">
        <f t="shared" si="1"/>
        <v>0</v>
      </c>
    </row>
    <row r="23" spans="1:5">
      <c r="A23" s="6" t="s">
        <v>57</v>
      </c>
      <c r="B23" s="7">
        <v>230</v>
      </c>
      <c r="C23" s="8"/>
      <c r="D23" s="7">
        <v>550</v>
      </c>
      <c r="E23" s="7">
        <f t="shared" si="1"/>
        <v>0</v>
      </c>
    </row>
    <row r="24" spans="1:5">
      <c r="A24" s="6" t="s">
        <v>58</v>
      </c>
      <c r="B24" s="7">
        <v>230</v>
      </c>
      <c r="C24" s="8"/>
      <c r="D24" s="7">
        <v>650</v>
      </c>
      <c r="E24" s="7">
        <f t="shared" si="1"/>
        <v>0</v>
      </c>
    </row>
    <row r="25" spans="1:5">
      <c r="A25" s="9" t="s">
        <v>59</v>
      </c>
      <c r="B25" s="7">
        <v>180</v>
      </c>
      <c r="C25" s="8"/>
      <c r="D25" s="7">
        <v>350</v>
      </c>
      <c r="E25" s="7">
        <f t="shared" si="1"/>
        <v>0</v>
      </c>
    </row>
    <row r="26" spans="1:5">
      <c r="A26" s="9" t="s">
        <v>47</v>
      </c>
      <c r="B26" s="7">
        <v>180</v>
      </c>
      <c r="C26" s="8"/>
      <c r="D26" s="7">
        <v>420</v>
      </c>
      <c r="E26" s="7">
        <f t="shared" si="1"/>
        <v>0</v>
      </c>
    </row>
    <row r="27" spans="1:5">
      <c r="A27" s="9" t="s">
        <v>46</v>
      </c>
      <c r="B27" s="7">
        <v>285</v>
      </c>
      <c r="C27" s="7"/>
      <c r="D27" s="7">
        <v>520</v>
      </c>
      <c r="E27" s="7">
        <f t="shared" si="1"/>
        <v>0</v>
      </c>
    </row>
    <row r="28" spans="1:5">
      <c r="A28" s="6" t="s">
        <v>51</v>
      </c>
      <c r="B28" s="7">
        <v>250</v>
      </c>
      <c r="C28" s="7"/>
      <c r="D28" s="7">
        <v>780</v>
      </c>
      <c r="E28" s="7">
        <f t="shared" si="1"/>
        <v>0</v>
      </c>
    </row>
    <row r="29" spans="1:5">
      <c r="A29" s="6" t="s">
        <v>52</v>
      </c>
      <c r="B29" s="7">
        <v>210</v>
      </c>
      <c r="C29" s="7"/>
      <c r="D29" s="7">
        <v>490</v>
      </c>
      <c r="E29" s="7">
        <f t="shared" si="1"/>
        <v>0</v>
      </c>
    </row>
    <row r="30" spans="1:5">
      <c r="A30" s="6" t="s">
        <v>53</v>
      </c>
      <c r="B30" s="7">
        <v>210</v>
      </c>
      <c r="C30" s="7"/>
      <c r="D30" s="7">
        <v>820</v>
      </c>
      <c r="E30" s="7">
        <f t="shared" si="1"/>
        <v>0</v>
      </c>
    </row>
    <row r="31" spans="1:5">
      <c r="A31" s="6" t="s">
        <v>56</v>
      </c>
      <c r="B31" s="7">
        <v>260</v>
      </c>
      <c r="C31" s="7"/>
      <c r="D31" s="7">
        <v>480</v>
      </c>
      <c r="E31" s="7">
        <f t="shared" si="1"/>
        <v>0</v>
      </c>
    </row>
    <row r="32" spans="1:5" ht="40.5">
      <c r="A32" s="4" t="s">
        <v>8</v>
      </c>
      <c r="B32" s="5" t="s">
        <v>1</v>
      </c>
      <c r="C32" s="5" t="s">
        <v>86</v>
      </c>
      <c r="D32" s="5" t="s">
        <v>84</v>
      </c>
      <c r="E32" s="5" t="s">
        <v>85</v>
      </c>
    </row>
    <row r="33" spans="1:5">
      <c r="A33" s="6" t="s">
        <v>60</v>
      </c>
      <c r="B33" s="7">
        <v>170</v>
      </c>
      <c r="C33" s="7"/>
      <c r="D33" s="7">
        <v>200</v>
      </c>
      <c r="E33" s="7">
        <f t="shared" ref="E33:E40" si="2">C33*D33</f>
        <v>0</v>
      </c>
    </row>
    <row r="34" spans="1:5">
      <c r="A34" s="6" t="s">
        <v>9</v>
      </c>
      <c r="B34" s="7">
        <v>110</v>
      </c>
      <c r="C34" s="7"/>
      <c r="D34" s="7">
        <v>250</v>
      </c>
      <c r="E34" s="7">
        <f t="shared" si="2"/>
        <v>0</v>
      </c>
    </row>
    <row r="35" spans="1:5">
      <c r="A35" s="6" t="s">
        <v>96</v>
      </c>
      <c r="B35" s="7">
        <v>110</v>
      </c>
      <c r="C35" s="7"/>
      <c r="D35" s="7">
        <v>250</v>
      </c>
      <c r="E35" s="7">
        <f t="shared" si="2"/>
        <v>0</v>
      </c>
    </row>
    <row r="36" spans="1:5">
      <c r="A36" s="6" t="s">
        <v>80</v>
      </c>
      <c r="B36" s="7">
        <v>250</v>
      </c>
      <c r="C36" s="7"/>
      <c r="D36" s="7">
        <v>380</v>
      </c>
      <c r="E36" s="7">
        <f t="shared" si="2"/>
        <v>0</v>
      </c>
    </row>
    <row r="37" spans="1:5">
      <c r="A37" s="6" t="s">
        <v>34</v>
      </c>
      <c r="B37" s="7">
        <v>500</v>
      </c>
      <c r="C37" s="7"/>
      <c r="D37" s="7">
        <v>560</v>
      </c>
      <c r="E37" s="7">
        <f t="shared" si="2"/>
        <v>0</v>
      </c>
    </row>
    <row r="38" spans="1:5">
      <c r="A38" s="6" t="s">
        <v>61</v>
      </c>
      <c r="B38" s="7" t="s">
        <v>81</v>
      </c>
      <c r="C38" s="7"/>
      <c r="D38" s="7">
        <v>590</v>
      </c>
      <c r="E38" s="7">
        <f t="shared" si="2"/>
        <v>0</v>
      </c>
    </row>
    <row r="39" spans="1:5">
      <c r="A39" s="6" t="s">
        <v>62</v>
      </c>
      <c r="B39" s="7" t="s">
        <v>82</v>
      </c>
      <c r="C39" s="7"/>
      <c r="D39" s="7">
        <v>450</v>
      </c>
      <c r="E39" s="7">
        <f t="shared" si="2"/>
        <v>0</v>
      </c>
    </row>
    <row r="40" spans="1:5">
      <c r="A40" s="6" t="s">
        <v>63</v>
      </c>
      <c r="B40" s="7">
        <v>25</v>
      </c>
      <c r="C40" s="7"/>
      <c r="D40" s="7">
        <v>130</v>
      </c>
      <c r="E40" s="7">
        <f t="shared" si="2"/>
        <v>0</v>
      </c>
    </row>
    <row r="41" spans="1:5" ht="40.5">
      <c r="A41" s="4" t="s">
        <v>79</v>
      </c>
      <c r="B41" s="5" t="s">
        <v>1</v>
      </c>
      <c r="C41" s="5" t="s">
        <v>86</v>
      </c>
      <c r="D41" s="5" t="s">
        <v>84</v>
      </c>
      <c r="E41" s="5" t="s">
        <v>85</v>
      </c>
    </row>
    <row r="42" spans="1:5">
      <c r="A42" s="6" t="s">
        <v>64</v>
      </c>
      <c r="B42" s="7">
        <v>300</v>
      </c>
      <c r="C42" s="8"/>
      <c r="D42" s="7">
        <v>2500</v>
      </c>
      <c r="E42" s="7">
        <f t="shared" ref="E42:E47" si="3">C42*D42</f>
        <v>0</v>
      </c>
    </row>
    <row r="43" spans="1:5">
      <c r="A43" s="6" t="s">
        <v>65</v>
      </c>
      <c r="B43" s="7">
        <v>140</v>
      </c>
      <c r="C43" s="7"/>
      <c r="D43" s="7">
        <v>1050</v>
      </c>
      <c r="E43" s="7">
        <f t="shared" si="3"/>
        <v>0</v>
      </c>
    </row>
    <row r="44" spans="1:5">
      <c r="A44" s="6" t="s">
        <v>75</v>
      </c>
      <c r="B44" s="7">
        <v>140</v>
      </c>
      <c r="C44" s="7"/>
      <c r="D44" s="7">
        <v>970</v>
      </c>
      <c r="E44" s="7">
        <f t="shared" si="3"/>
        <v>0</v>
      </c>
    </row>
    <row r="45" spans="1:5" ht="40.5">
      <c r="A45" s="10" t="s">
        <v>104</v>
      </c>
      <c r="B45" s="7" t="s">
        <v>66</v>
      </c>
      <c r="C45" s="7"/>
      <c r="D45" s="7">
        <v>2950</v>
      </c>
      <c r="E45" s="7">
        <f t="shared" si="3"/>
        <v>0</v>
      </c>
    </row>
    <row r="46" spans="1:5">
      <c r="A46" s="10" t="s">
        <v>67</v>
      </c>
      <c r="B46" s="7" t="s">
        <v>68</v>
      </c>
      <c r="C46" s="7"/>
      <c r="D46" s="7">
        <v>850</v>
      </c>
      <c r="E46" s="7">
        <f t="shared" si="3"/>
        <v>0</v>
      </c>
    </row>
    <row r="47" spans="1:5">
      <c r="A47" s="10" t="s">
        <v>69</v>
      </c>
      <c r="B47" s="7">
        <v>450</v>
      </c>
      <c r="C47" s="7"/>
      <c r="D47" s="7">
        <v>1700</v>
      </c>
      <c r="E47" s="7">
        <f t="shared" si="3"/>
        <v>0</v>
      </c>
    </row>
    <row r="48" spans="1:5">
      <c r="A48" s="10" t="s">
        <v>35</v>
      </c>
      <c r="B48" s="11" t="s">
        <v>71</v>
      </c>
      <c r="C48" s="11"/>
      <c r="D48" s="11" t="s">
        <v>70</v>
      </c>
      <c r="E48" s="12"/>
    </row>
    <row r="49" spans="1:5" ht="40.5">
      <c r="A49" s="6" t="s">
        <v>105</v>
      </c>
      <c r="B49" s="7" t="s">
        <v>72</v>
      </c>
      <c r="C49" s="8"/>
      <c r="D49" s="7">
        <v>850</v>
      </c>
      <c r="E49" s="7">
        <f>C49*D49</f>
        <v>0</v>
      </c>
    </row>
    <row r="50" spans="1:5" ht="40.5">
      <c r="A50" s="6" t="s">
        <v>107</v>
      </c>
      <c r="B50" s="7" t="s">
        <v>73</v>
      </c>
      <c r="C50" s="8"/>
      <c r="D50" s="7">
        <v>2300</v>
      </c>
      <c r="E50" s="7">
        <f>C50*D50</f>
        <v>0</v>
      </c>
    </row>
    <row r="51" spans="1:5">
      <c r="A51" s="6" t="s">
        <v>74</v>
      </c>
      <c r="B51" s="7" t="s">
        <v>71</v>
      </c>
      <c r="C51" s="8"/>
      <c r="D51" s="7">
        <v>1450</v>
      </c>
      <c r="E51" s="7">
        <f>C51*D51</f>
        <v>0</v>
      </c>
    </row>
    <row r="52" spans="1:5" ht="40.5">
      <c r="A52" s="4" t="s">
        <v>10</v>
      </c>
      <c r="B52" s="5" t="s">
        <v>1</v>
      </c>
      <c r="C52" s="5" t="s">
        <v>86</v>
      </c>
      <c r="D52" s="5" t="s">
        <v>84</v>
      </c>
      <c r="E52" s="5" t="s">
        <v>85</v>
      </c>
    </row>
    <row r="53" spans="1:5">
      <c r="A53" s="13" t="s">
        <v>11</v>
      </c>
      <c r="B53" s="7">
        <v>30</v>
      </c>
      <c r="C53" s="7"/>
      <c r="D53" s="7">
        <v>40</v>
      </c>
      <c r="E53" s="7">
        <f t="shared" ref="E53:E62" si="4">C53*D53</f>
        <v>0</v>
      </c>
    </row>
    <row r="54" spans="1:5">
      <c r="A54" s="13" t="s">
        <v>12</v>
      </c>
      <c r="B54" s="7">
        <v>30</v>
      </c>
      <c r="C54" s="7"/>
      <c r="D54" s="7">
        <v>40</v>
      </c>
      <c r="E54" s="7">
        <f t="shared" si="4"/>
        <v>0</v>
      </c>
    </row>
    <row r="55" spans="1:5">
      <c r="A55" s="13" t="s">
        <v>13</v>
      </c>
      <c r="B55" s="7">
        <v>30</v>
      </c>
      <c r="C55" s="7"/>
      <c r="D55" s="7">
        <v>40</v>
      </c>
      <c r="E55" s="7">
        <f t="shared" si="4"/>
        <v>0</v>
      </c>
    </row>
    <row r="56" spans="1:5">
      <c r="A56" s="13" t="s">
        <v>14</v>
      </c>
      <c r="B56" s="7">
        <v>30</v>
      </c>
      <c r="C56" s="7"/>
      <c r="D56" s="7">
        <v>40</v>
      </c>
      <c r="E56" s="7">
        <f t="shared" si="4"/>
        <v>0</v>
      </c>
    </row>
    <row r="57" spans="1:5">
      <c r="A57" s="13" t="s">
        <v>15</v>
      </c>
      <c r="B57" s="7">
        <v>30</v>
      </c>
      <c r="C57" s="7"/>
      <c r="D57" s="7">
        <v>40</v>
      </c>
      <c r="E57" s="7">
        <f t="shared" si="4"/>
        <v>0</v>
      </c>
    </row>
    <row r="58" spans="1:5">
      <c r="A58" s="13" t="s">
        <v>16</v>
      </c>
      <c r="B58" s="7">
        <v>30</v>
      </c>
      <c r="C58" s="7"/>
      <c r="D58" s="7">
        <v>40</v>
      </c>
      <c r="E58" s="7">
        <f t="shared" si="4"/>
        <v>0</v>
      </c>
    </row>
    <row r="59" spans="1:5">
      <c r="A59" s="13" t="s">
        <v>17</v>
      </c>
      <c r="B59" s="7">
        <v>40</v>
      </c>
      <c r="C59" s="7"/>
      <c r="D59" s="7">
        <v>60</v>
      </c>
      <c r="E59" s="7">
        <f t="shared" si="4"/>
        <v>0</v>
      </c>
    </row>
    <row r="60" spans="1:5">
      <c r="A60" s="13" t="s">
        <v>29</v>
      </c>
      <c r="B60" s="7">
        <v>40</v>
      </c>
      <c r="C60" s="7"/>
      <c r="D60" s="7">
        <v>60</v>
      </c>
      <c r="E60" s="7">
        <f t="shared" si="4"/>
        <v>0</v>
      </c>
    </row>
    <row r="61" spans="1:5">
      <c r="A61" s="13" t="s">
        <v>30</v>
      </c>
      <c r="B61" s="7">
        <v>40</v>
      </c>
      <c r="C61" s="7"/>
      <c r="D61" s="7">
        <v>60</v>
      </c>
      <c r="E61" s="7">
        <f t="shared" si="4"/>
        <v>0</v>
      </c>
    </row>
    <row r="62" spans="1:5">
      <c r="A62" s="13" t="s">
        <v>31</v>
      </c>
      <c r="B62" s="7">
        <v>40</v>
      </c>
      <c r="C62" s="7"/>
      <c r="D62" s="7">
        <v>60</v>
      </c>
      <c r="E62" s="7">
        <f t="shared" si="4"/>
        <v>0</v>
      </c>
    </row>
    <row r="63" spans="1:5" ht="40.5">
      <c r="A63" s="4" t="s">
        <v>18</v>
      </c>
      <c r="B63" s="5" t="s">
        <v>1</v>
      </c>
      <c r="C63" s="5" t="s">
        <v>86</v>
      </c>
      <c r="D63" s="5" t="s">
        <v>84</v>
      </c>
      <c r="E63" s="5" t="s">
        <v>85</v>
      </c>
    </row>
    <row r="64" spans="1:5">
      <c r="A64" s="13" t="s">
        <v>19</v>
      </c>
      <c r="B64" s="7">
        <v>150</v>
      </c>
      <c r="C64" s="8"/>
      <c r="D64" s="7">
        <v>300</v>
      </c>
      <c r="E64" s="7">
        <f>C64*D64</f>
        <v>0</v>
      </c>
    </row>
    <row r="65" spans="1:5">
      <c r="A65" s="13" t="s">
        <v>20</v>
      </c>
      <c r="B65" s="7">
        <v>150</v>
      </c>
      <c r="C65" s="7"/>
      <c r="D65" s="7">
        <v>250</v>
      </c>
      <c r="E65" s="7">
        <f>C65*D65</f>
        <v>0</v>
      </c>
    </row>
    <row r="66" spans="1:5">
      <c r="A66" s="13" t="s">
        <v>78</v>
      </c>
      <c r="B66" s="7">
        <v>150</v>
      </c>
      <c r="C66" s="8"/>
      <c r="D66" s="7">
        <v>160</v>
      </c>
      <c r="E66" s="7">
        <f>C66*D66</f>
        <v>0</v>
      </c>
    </row>
    <row r="67" spans="1:5">
      <c r="A67" s="13" t="s">
        <v>32</v>
      </c>
      <c r="B67" s="7">
        <v>150</v>
      </c>
      <c r="C67" s="7"/>
      <c r="D67" s="7">
        <v>160</v>
      </c>
      <c r="E67" s="7">
        <f>C67*D67</f>
        <v>0</v>
      </c>
    </row>
    <row r="68" spans="1:5">
      <c r="A68" s="13" t="s">
        <v>33</v>
      </c>
      <c r="B68" s="7">
        <v>150</v>
      </c>
      <c r="C68" s="7"/>
      <c r="D68" s="7">
        <v>160</v>
      </c>
      <c r="E68" s="7">
        <f>C68*D68</f>
        <v>0</v>
      </c>
    </row>
    <row r="69" spans="1:5" ht="40.5">
      <c r="A69" s="4" t="s">
        <v>28</v>
      </c>
      <c r="B69" s="5" t="s">
        <v>1</v>
      </c>
      <c r="C69" s="5" t="s">
        <v>86</v>
      </c>
      <c r="D69" s="5" t="s">
        <v>84</v>
      </c>
      <c r="E69" s="5" t="s">
        <v>85</v>
      </c>
    </row>
    <row r="70" spans="1:5">
      <c r="A70" s="13" t="s">
        <v>77</v>
      </c>
      <c r="B70" s="7">
        <v>40</v>
      </c>
      <c r="C70" s="8"/>
      <c r="D70" s="7">
        <v>45</v>
      </c>
      <c r="E70" s="7">
        <f>C70*D70</f>
        <v>0</v>
      </c>
    </row>
    <row r="71" spans="1:5">
      <c r="A71" s="13" t="s">
        <v>76</v>
      </c>
      <c r="B71" s="7">
        <v>40</v>
      </c>
      <c r="C71" s="7"/>
      <c r="D71" s="7">
        <v>45</v>
      </c>
      <c r="E71" s="7">
        <f>C71*D71</f>
        <v>0</v>
      </c>
    </row>
    <row r="72" spans="1:5" ht="40.5">
      <c r="A72" s="4" t="s">
        <v>27</v>
      </c>
      <c r="B72" s="5" t="s">
        <v>1</v>
      </c>
      <c r="C72" s="5" t="s">
        <v>86</v>
      </c>
      <c r="D72" s="5" t="s">
        <v>84</v>
      </c>
      <c r="E72" s="5" t="s">
        <v>85</v>
      </c>
    </row>
    <row r="73" spans="1:5">
      <c r="A73" s="13" t="s">
        <v>36</v>
      </c>
      <c r="B73" s="7">
        <v>5200</v>
      </c>
      <c r="C73" s="8"/>
      <c r="D73" s="7">
        <v>3500</v>
      </c>
      <c r="E73" s="7">
        <f>C73*D73</f>
        <v>0</v>
      </c>
    </row>
    <row r="74" spans="1:5" ht="22.5">
      <c r="A74" s="29" t="s">
        <v>97</v>
      </c>
      <c r="B74" s="30"/>
      <c r="C74" s="30"/>
      <c r="D74" s="31"/>
      <c r="E74" s="2">
        <f>SUM(E3:E73)</f>
        <v>0</v>
      </c>
    </row>
    <row r="75" spans="1:5" ht="33" customHeight="1">
      <c r="A75" s="25"/>
      <c r="B75" s="26"/>
      <c r="C75" s="26"/>
      <c r="D75" s="26"/>
      <c r="E75" s="27"/>
    </row>
    <row r="76" spans="1:5" ht="60.75">
      <c r="A76" s="4" t="s">
        <v>21</v>
      </c>
      <c r="B76" s="5" t="s">
        <v>25</v>
      </c>
      <c r="C76" s="5" t="s">
        <v>26</v>
      </c>
      <c r="D76" s="5" t="s">
        <v>2</v>
      </c>
      <c r="E76" s="5" t="s">
        <v>3</v>
      </c>
    </row>
    <row r="77" spans="1:5">
      <c r="A77" s="6" t="s">
        <v>87</v>
      </c>
      <c r="B77" s="7">
        <v>500</v>
      </c>
      <c r="C77" s="14"/>
      <c r="D77" s="14">
        <v>150</v>
      </c>
      <c r="E77" s="14">
        <f>C77*D77</f>
        <v>0</v>
      </c>
    </row>
    <row r="78" spans="1:5">
      <c r="A78" s="6" t="s">
        <v>88</v>
      </c>
      <c r="B78" s="7">
        <v>1000</v>
      </c>
      <c r="C78" s="14"/>
      <c r="D78" s="14">
        <v>250</v>
      </c>
      <c r="E78" s="14">
        <f>C78*D78</f>
        <v>0</v>
      </c>
    </row>
    <row r="79" spans="1:5">
      <c r="A79" s="6" t="s">
        <v>89</v>
      </c>
      <c r="B79" s="7">
        <v>1000</v>
      </c>
      <c r="C79" s="14"/>
      <c r="D79" s="14">
        <v>550</v>
      </c>
      <c r="E79" s="14">
        <f t="shared" ref="E79:E85" si="5">C79*D79</f>
        <v>0</v>
      </c>
    </row>
    <row r="80" spans="1:5">
      <c r="A80" s="6" t="s">
        <v>90</v>
      </c>
      <c r="B80" s="7">
        <v>300</v>
      </c>
      <c r="C80" s="14"/>
      <c r="D80" s="14">
        <v>350</v>
      </c>
      <c r="E80" s="14">
        <f t="shared" si="5"/>
        <v>0</v>
      </c>
    </row>
    <row r="81" spans="1:5">
      <c r="A81" s="6" t="s">
        <v>91</v>
      </c>
      <c r="B81" s="7">
        <v>330</v>
      </c>
      <c r="C81" s="14"/>
      <c r="D81" s="14">
        <v>200</v>
      </c>
      <c r="E81" s="14">
        <f t="shared" si="5"/>
        <v>0</v>
      </c>
    </row>
    <row r="82" spans="1:5">
      <c r="A82" s="6" t="s">
        <v>92</v>
      </c>
      <c r="B82" s="7">
        <v>500</v>
      </c>
      <c r="C82" s="14"/>
      <c r="D82" s="14">
        <v>200</v>
      </c>
      <c r="E82" s="14">
        <f t="shared" si="5"/>
        <v>0</v>
      </c>
    </row>
    <row r="83" spans="1:5">
      <c r="A83" s="6" t="s">
        <v>93</v>
      </c>
      <c r="B83" s="7">
        <v>500</v>
      </c>
      <c r="C83" s="14"/>
      <c r="D83" s="14">
        <v>200</v>
      </c>
      <c r="E83" s="14">
        <f t="shared" si="5"/>
        <v>0</v>
      </c>
    </row>
    <row r="84" spans="1:5">
      <c r="A84" s="6" t="s">
        <v>94</v>
      </c>
      <c r="B84" s="7">
        <v>250</v>
      </c>
      <c r="C84" s="14"/>
      <c r="D84" s="14">
        <v>270</v>
      </c>
      <c r="E84" s="14">
        <f t="shared" si="5"/>
        <v>0</v>
      </c>
    </row>
    <row r="85" spans="1:5">
      <c r="A85" s="6" t="s">
        <v>95</v>
      </c>
      <c r="B85" s="7">
        <v>250</v>
      </c>
      <c r="C85" s="14"/>
      <c r="D85" s="14">
        <v>250</v>
      </c>
      <c r="E85" s="14">
        <f t="shared" si="5"/>
        <v>0</v>
      </c>
    </row>
    <row r="86" spans="1:5" ht="22.5">
      <c r="A86" s="29" t="s">
        <v>22</v>
      </c>
      <c r="B86" s="30"/>
      <c r="C86" s="30"/>
      <c r="D86" s="31"/>
      <c r="E86" s="2">
        <f>SUM(E77:E85)</f>
        <v>0</v>
      </c>
    </row>
    <row r="87" spans="1:5" ht="23.25">
      <c r="A87" s="22"/>
      <c r="B87" s="23"/>
      <c r="C87" s="23"/>
      <c r="D87" s="24"/>
      <c r="E87" s="3"/>
    </row>
    <row r="88" spans="1:5" ht="25.5">
      <c r="A88" s="19" t="s">
        <v>23</v>
      </c>
      <c r="B88" s="20"/>
      <c r="C88" s="20"/>
      <c r="D88" s="21"/>
      <c r="E88" s="1">
        <f>E74+E86</f>
        <v>0</v>
      </c>
    </row>
    <row r="89" spans="1:5" ht="25.5">
      <c r="A89" s="19" t="s">
        <v>24</v>
      </c>
      <c r="B89" s="20"/>
      <c r="C89" s="20"/>
      <c r="D89" s="21"/>
      <c r="E89" s="1">
        <f>E88*0.1</f>
        <v>0</v>
      </c>
    </row>
    <row r="90" spans="1:5">
      <c r="A90" s="15"/>
      <c r="B90" s="16"/>
      <c r="C90" s="16"/>
      <c r="D90" s="16"/>
      <c r="E90" s="16"/>
    </row>
    <row r="91" spans="1:5" ht="25.5">
      <c r="A91" s="19" t="s">
        <v>108</v>
      </c>
      <c r="B91" s="20"/>
      <c r="C91" s="20"/>
      <c r="D91" s="21"/>
      <c r="E91" s="1">
        <f>E88+E89</f>
        <v>0</v>
      </c>
    </row>
  </sheetData>
  <mergeCells count="8">
    <mergeCell ref="A91:D91"/>
    <mergeCell ref="A89:D89"/>
    <mergeCell ref="A87:D87"/>
    <mergeCell ref="A75:E75"/>
    <mergeCell ref="A1:E2"/>
    <mergeCell ref="A74:D74"/>
    <mergeCell ref="A86:D86"/>
    <mergeCell ref="A88:D88"/>
  </mergeCells>
  <pageMargins left="0.70866141732283472" right="0.70866141732283472" top="0.74803149606299213" bottom="0.74803149606299213" header="0.31496062992125984" footer="0.31496062992125984"/>
  <pageSetup paperSize="9" scale="48" fitToWidth="7" orientation="portrait" horizontalDpi="180" verticalDpi="180" r:id="rId1"/>
  <rowBreaks count="2" manualBreakCount="2">
    <brk id="51" max="16383" man="1"/>
    <brk id="9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2023-09-04T09:34:46Z</dcterms:modified>
</cp:coreProperties>
</file>